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<sst xmlns="http://schemas.openxmlformats.org/spreadsheetml/2006/main" count="42" uniqueCount="24">
  <si>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>宜春学院2022年硕士研究生一志愿拟录取公示名单</t>
  </si>
  <si>
    <t>序号</t>
  </si>
  <si>
    <t>姓名</t>
  </si>
  <si>
    <t>初试成绩</t>
  </si>
  <si>
    <t>复试成绩</t>
  </si>
  <si>
    <t>总成绩</t>
  </si>
  <si>
    <t>综合排名</t>
  </si>
  <si>
    <t>同等学力加试成绩</t>
  </si>
  <si>
    <t>是否同意拟录取</t>
  </si>
  <si>
    <t>笔试成绩</t>
  </si>
  <si>
    <t>折算成绩</t>
  </si>
  <si>
    <t>专业测试</t>
  </si>
  <si>
    <t>英语测试</t>
  </si>
  <si>
    <t>综合面试</t>
  </si>
  <si>
    <t>初试折算成绩＋复试折算成绩</t>
  </si>
  <si>
    <t>张啸</t>
  </si>
  <si>
    <r>
      <t>《天然药物化学》62</t>
    </r>
    <r>
      <rPr>
        <sz val="9"/>
        <rFont val="Times New Roman"/>
        <family val="1"/>
      </rPr>
      <t xml:space="preserve">                  </t>
    </r>
    <r>
      <rPr>
        <sz val="9"/>
        <rFont val="宋体"/>
        <family val="0"/>
      </rPr>
      <t>《药剂学》70</t>
    </r>
    <r>
      <rPr>
        <sz val="9"/>
        <rFont val="Times New Roman"/>
        <family val="1"/>
      </rPr>
      <t xml:space="preserve"> </t>
    </r>
  </si>
  <si>
    <t>是</t>
  </si>
  <si>
    <t>张宇</t>
  </si>
  <si>
    <t>陈昊</t>
  </si>
  <si>
    <r>
      <t xml:space="preserve">《天然药物化学》67 </t>
    </r>
    <r>
      <rPr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 xml:space="preserve">《药剂学》97 </t>
    </r>
  </si>
  <si>
    <t>石丽吉</t>
  </si>
  <si>
    <r>
      <t>《天然药物化学》63</t>
    </r>
    <r>
      <rPr>
        <sz val="9"/>
        <rFont val="Times New Roman"/>
        <family val="1"/>
      </rPr>
      <t xml:space="preserve">                  </t>
    </r>
    <r>
      <rPr>
        <sz val="9"/>
        <rFont val="宋体"/>
        <family val="0"/>
      </rPr>
      <t>《药剂学》97</t>
    </r>
    <r>
      <rPr>
        <sz val="9"/>
        <rFont val="Times New Roman"/>
        <family val="1"/>
      </rPr>
      <t xml:space="preserve"> </t>
    </r>
  </si>
  <si>
    <t>邓东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</si>
</sst>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4.00390625" style="9" customWidth="1"/>
    <col min="9" max="9" width="10.25390625" style="0" customWidth="1"/>
    <col min="11" max="11" width="15.875" style="0" customWidth="1"/>
    <col min="12" max="12" width="11.625" style="0" customWidth="1"/>
  </cols>
  <sheetData>
    <row r="1" spans="1:12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 customHeight="1">
      <c r="A2" s="11" t="s">
        <v>1</v>
      </c>
      <c r="B2" s="11" t="s">
        <v>2</v>
      </c>
      <c r="C2" s="11" t="s">
        <v>3</v>
      </c>
      <c r="D2" s="11"/>
      <c r="E2" s="11" t="s">
        <v>4</v>
      </c>
      <c r="F2" s="11"/>
      <c r="G2" s="11"/>
      <c r="H2" s="12"/>
      <c r="I2" s="12" t="s">
        <v>5</v>
      </c>
      <c r="J2" s="8" t="s">
        <v>6</v>
      </c>
      <c r="K2" s="8" t="s">
        <v>7</v>
      </c>
      <c r="L2" s="8" t="s">
        <v>8</v>
      </c>
    </row>
    <row r="3" spans="1:12" ht="33.75">
      <c r="A3" s="13"/>
      <c r="B3" s="13"/>
      <c r="C3" s="14" t="s">
        <v>9</v>
      </c>
      <c r="D3" s="14" t="s">
        <v>10</v>
      </c>
      <c r="E3" s="14" t="s">
        <v>11</v>
      </c>
      <c r="F3" s="14" t="s">
        <v>12</v>
      </c>
      <c r="G3" s="15" t="s">
        <v>13</v>
      </c>
      <c r="H3" s="16" t="s">
        <v>10</v>
      </c>
      <c r="I3" s="18" t="s">
        <v>14</v>
      </c>
      <c r="J3" s="14"/>
      <c r="K3" s="14"/>
      <c r="L3" s="14"/>
    </row>
    <row r="4" spans="1:12" ht="28.5" customHeight="1">
      <c r="A4" s="1">
        <v>1</v>
      </c>
      <c r="B4" s="2" t="s">
        <v>15</v>
      </c>
      <c r="C4" s="3">
        <v>381</v>
      </c>
      <c r="D4" s="4">
        <f aca="true" t="shared" si="0" ref="D4:D8">C4/5*0.6</f>
        <v>45.72</v>
      </c>
      <c r="E4" s="3">
        <v>85</v>
      </c>
      <c r="F4" s="3">
        <v>43.5</v>
      </c>
      <c r="G4" s="3">
        <v>88</v>
      </c>
      <c r="H4" s="5">
        <f aca="true" t="shared" si="1" ref="H4:H8">(E4+F4+G4)/2.5*0.4</f>
        <v>34.64</v>
      </c>
      <c r="I4" s="5">
        <f aca="true" t="shared" si="2" ref="I4:I8">D4+H4</f>
        <v>80.36</v>
      </c>
      <c r="J4" s="4">
        <v>1</v>
      </c>
      <c r="K4" s="6" t="s">
        <v>16</v>
      </c>
      <c r="L4" s="7" t="s">
        <v>17</v>
      </c>
    </row>
    <row r="5" spans="1:12" ht="15.75">
      <c r="A5" s="1">
        <v>2</v>
      </c>
      <c r="B5" s="3" t="s">
        <v>18</v>
      </c>
      <c r="C5" s="3">
        <v>379</v>
      </c>
      <c r="D5" s="4">
        <f t="shared" si="0"/>
        <v>45.48</v>
      </c>
      <c r="E5" s="3">
        <v>88</v>
      </c>
      <c r="F5" s="3">
        <v>45.5</v>
      </c>
      <c r="G5" s="3">
        <v>80</v>
      </c>
      <c r="H5" s="5">
        <f t="shared" si="1"/>
        <v>34.160000000000004</v>
      </c>
      <c r="I5" s="5">
        <f t="shared" si="2"/>
        <v>79.64</v>
      </c>
      <c r="J5" s="8">
        <v>2</v>
      </c>
      <c r="K5" s="8"/>
      <c r="L5" s="7" t="s">
        <v>17</v>
      </c>
    </row>
    <row r="6" spans="1:12" ht="23.25">
      <c r="A6" s="1">
        <v>3</v>
      </c>
      <c r="B6" s="3" t="s">
        <v>19</v>
      </c>
      <c r="C6" s="3">
        <v>366</v>
      </c>
      <c r="D6" s="4">
        <f t="shared" si="0"/>
        <v>43.92</v>
      </c>
      <c r="E6" s="3">
        <v>66</v>
      </c>
      <c r="F6" s="3">
        <v>46</v>
      </c>
      <c r="G6" s="3">
        <v>82</v>
      </c>
      <c r="H6" s="5">
        <f t="shared" si="1"/>
        <v>31.04</v>
      </c>
      <c r="I6" s="5">
        <f t="shared" si="2"/>
        <v>74.96000000000001</v>
      </c>
      <c r="J6" s="4">
        <v>3</v>
      </c>
      <c r="K6" s="6" t="s">
        <v>20</v>
      </c>
      <c r="L6" s="7" t="s">
        <v>17</v>
      </c>
    </row>
    <row r="7" spans="1:12" ht="27.75" customHeight="1">
      <c r="A7" s="1">
        <v>4</v>
      </c>
      <c r="B7" s="3" t="s">
        <v>21</v>
      </c>
      <c r="C7" s="3">
        <v>354</v>
      </c>
      <c r="D7" s="4">
        <f t="shared" si="0"/>
        <v>42.48</v>
      </c>
      <c r="E7" s="3">
        <v>54</v>
      </c>
      <c r="F7" s="3">
        <v>42</v>
      </c>
      <c r="G7" s="3">
        <v>87</v>
      </c>
      <c r="H7" s="5">
        <f t="shared" si="1"/>
        <v>29.28</v>
      </c>
      <c r="I7" s="5">
        <f t="shared" si="2"/>
        <v>71.75999999999999</v>
      </c>
      <c r="J7" s="4">
        <v>4</v>
      </c>
      <c r="K7" s="6" t="s">
        <v>22</v>
      </c>
      <c r="L7" s="7" t="s">
        <v>17</v>
      </c>
    </row>
    <row r="8" spans="1:12" ht="15.75">
      <c r="A8" s="1">
        <v>5</v>
      </c>
      <c r="B8" s="3" t="s">
        <v>23</v>
      </c>
      <c r="C8" s="3">
        <v>318</v>
      </c>
      <c r="D8" s="4">
        <f t="shared" si="0"/>
        <v>38.16</v>
      </c>
      <c r="E8" s="3">
        <v>34</v>
      </c>
      <c r="F8" s="3">
        <v>40</v>
      </c>
      <c r="G8" s="3">
        <v>75</v>
      </c>
      <c r="H8" s="5">
        <f t="shared" si="1"/>
        <v>23.840000000000003</v>
      </c>
      <c r="I8" s="5">
        <f t="shared" si="2"/>
        <v>62</v>
      </c>
      <c r="J8" s="8">
        <v>5</v>
      </c>
      <c r="K8" s="8"/>
      <c r="L8" s="7" t="s">
        <v>17</v>
      </c>
    </row>
    <row r="9" spans="8:9" ht="14.25">
      <c r="H9" s="17"/>
      <c r="I9" s="17"/>
    </row>
  </sheetData>
  <sheetProtection/>
  <mergeCells count="8">
    <mergeCell ref="A1:L1"/>
    <mergeCell ref="C2:D2"/>
    <mergeCell ref="E2:H2"/>
    <mergeCell ref="A2:A3"/>
    <mergeCell ref="B2:B3"/>
    <mergeCell ref="J2:J3"/>
    <mergeCell ref="K2:K3"/>
    <mergeCell ref="L2:L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A1" sqref="A1:L5"/>
    </sheetView>
  </sheetViews>
  <sheetFormatPr defaultColWidth="9.00390625" defaultRowHeight="14.25"/>
  <sheetData>
    <row r="1" spans="1:12" ht="46.5">
      <c r="A1" s="1">
        <v>4</v>
      </c>
      <c r="B1" s="2" t="s">
        <v>15</v>
      </c>
      <c r="C1" s="3">
        <v>381</v>
      </c>
      <c r="D1" s="4">
        <f>C1/5*0.6</f>
        <v>45.72</v>
      </c>
      <c r="E1" s="3">
        <v>85</v>
      </c>
      <c r="F1" s="3">
        <v>43.5</v>
      </c>
      <c r="G1" s="3">
        <v>88</v>
      </c>
      <c r="H1" s="5">
        <f>(E1+F1+G1)/2.5*0.4</f>
        <v>34.64</v>
      </c>
      <c r="I1" s="5">
        <f>D1+H1</f>
        <v>80.36</v>
      </c>
      <c r="J1" s="4">
        <v>1</v>
      </c>
      <c r="K1" s="6" t="s">
        <v>16</v>
      </c>
      <c r="L1" s="7" t="s">
        <v>17</v>
      </c>
    </row>
    <row r="2" spans="1:12" ht="15.75">
      <c r="A2" s="1">
        <v>3</v>
      </c>
      <c r="B2" s="3" t="s">
        <v>18</v>
      </c>
      <c r="C2" s="3">
        <v>379</v>
      </c>
      <c r="D2" s="4">
        <f>C2/5*0.6</f>
        <v>45.48</v>
      </c>
      <c r="E2" s="3">
        <v>88</v>
      </c>
      <c r="F2" s="3">
        <v>45.5</v>
      </c>
      <c r="G2" s="3">
        <v>80</v>
      </c>
      <c r="H2" s="5">
        <f>(E2+F2+G2)/2.5*0.4</f>
        <v>34.160000000000004</v>
      </c>
      <c r="I2" s="5">
        <f>D2+H2</f>
        <v>79.64</v>
      </c>
      <c r="J2" s="8">
        <v>2</v>
      </c>
      <c r="K2" s="8"/>
      <c r="L2" s="7" t="s">
        <v>17</v>
      </c>
    </row>
    <row r="3" spans="1:12" ht="45.75">
      <c r="A3" s="1">
        <v>1</v>
      </c>
      <c r="B3" s="3" t="s">
        <v>19</v>
      </c>
      <c r="C3" s="3">
        <v>366</v>
      </c>
      <c r="D3" s="4">
        <f>C3/5*0.6</f>
        <v>43.92</v>
      </c>
      <c r="E3" s="3">
        <v>66</v>
      </c>
      <c r="F3" s="3">
        <v>46</v>
      </c>
      <c r="G3" s="3">
        <v>82</v>
      </c>
      <c r="H3" s="5">
        <f>(E3+F3+G3)/2.5*0.4</f>
        <v>31.04</v>
      </c>
      <c r="I3" s="5">
        <f>D3+H3</f>
        <v>74.96000000000001</v>
      </c>
      <c r="J3" s="4">
        <v>3</v>
      </c>
      <c r="K3" s="6" t="s">
        <v>20</v>
      </c>
      <c r="L3" s="7" t="s">
        <v>17</v>
      </c>
    </row>
    <row r="4" spans="1:12" ht="46.5">
      <c r="A4" s="1">
        <v>5</v>
      </c>
      <c r="B4" s="3" t="s">
        <v>21</v>
      </c>
      <c r="C4" s="3">
        <v>354</v>
      </c>
      <c r="D4" s="4">
        <f>C4/5*0.6</f>
        <v>42.48</v>
      </c>
      <c r="E4" s="3">
        <v>54</v>
      </c>
      <c r="F4" s="3">
        <v>42</v>
      </c>
      <c r="G4" s="3">
        <v>87</v>
      </c>
      <c r="H4" s="5">
        <f>(E4+F4+G4)/2.5*0.4</f>
        <v>29.28</v>
      </c>
      <c r="I4" s="5">
        <f>D4+H4</f>
        <v>71.75999999999999</v>
      </c>
      <c r="J4" s="4">
        <v>4</v>
      </c>
      <c r="K4" s="6" t="s">
        <v>22</v>
      </c>
      <c r="L4" s="7" t="s">
        <v>17</v>
      </c>
    </row>
    <row r="5" spans="1:12" ht="15.75">
      <c r="A5" s="1">
        <v>2</v>
      </c>
      <c r="B5" s="3" t="s">
        <v>23</v>
      </c>
      <c r="C5" s="3">
        <v>318</v>
      </c>
      <c r="D5" s="4">
        <f>C5/5*0.6</f>
        <v>38.16</v>
      </c>
      <c r="E5" s="3">
        <v>34</v>
      </c>
      <c r="F5" s="3">
        <v>40</v>
      </c>
      <c r="G5" s="3">
        <v>75</v>
      </c>
      <c r="H5" s="5">
        <f>(E5+F5+G5)/2.5*0.4</f>
        <v>23.840000000000003</v>
      </c>
      <c r="I5" s="5">
        <f>D5+H5</f>
        <v>62</v>
      </c>
      <c r="J5" s="8">
        <v>5</v>
      </c>
      <c r="K5" s="8"/>
      <c r="L5" s="7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十六岁的石榴妹</cp:lastModifiedBy>
  <cp:lastPrinted>2015-03-25T01:58:13Z</cp:lastPrinted>
  <dcterms:created xsi:type="dcterms:W3CDTF">1996-12-17T01:32:42Z</dcterms:created>
  <dcterms:modified xsi:type="dcterms:W3CDTF">2022-03-31T00:56:07Z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498B205E27784501B2F4F9082E89B8AD</vt:lpwstr>
  </property>
</Properties>
</file>